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прил 7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2" i="2" l="1"/>
  <c r="E31" i="2"/>
  <c r="D12" i="2" l="1"/>
  <c r="D11" i="2"/>
  <c r="D10" i="2"/>
  <c r="D9" i="2"/>
  <c r="R77" i="2" l="1"/>
  <c r="R78" i="2"/>
  <c r="N91" i="2" l="1"/>
  <c r="K91" i="2"/>
  <c r="H91" i="2"/>
  <c r="E108" i="2"/>
  <c r="E107" i="2"/>
  <c r="E100" i="2"/>
  <c r="E98" i="2"/>
  <c r="E91" i="2"/>
  <c r="E71" i="2"/>
  <c r="E21" i="2" l="1"/>
  <c r="E20" i="2"/>
  <c r="E18" i="2"/>
  <c r="E17" i="2"/>
  <c r="E16" i="2"/>
  <c r="Q89" i="2" l="1"/>
  <c r="N89" i="2"/>
  <c r="K89" i="2"/>
  <c r="H89" i="2"/>
  <c r="E89" i="2"/>
  <c r="N82" i="2"/>
  <c r="K82" i="2"/>
  <c r="H82" i="2"/>
  <c r="K79" i="2"/>
  <c r="H79" i="2"/>
  <c r="N78" i="2"/>
  <c r="K78" i="2"/>
  <c r="H78" i="2"/>
  <c r="N77" i="2"/>
  <c r="K77" i="2"/>
  <c r="H77" i="2"/>
  <c r="N76" i="2"/>
  <c r="K76" i="2"/>
  <c r="H76" i="2"/>
  <c r="Q73" i="2"/>
  <c r="N72" i="2"/>
  <c r="K72" i="2"/>
  <c r="H72" i="2"/>
  <c r="K69" i="2"/>
  <c r="N69" i="2" s="1"/>
  <c r="Q69" i="2" s="1"/>
  <c r="J69" i="2"/>
  <c r="M69" i="2" s="1"/>
  <c r="P69" i="2" s="1"/>
  <c r="L69" i="2"/>
  <c r="O69" i="2" s="1"/>
  <c r="N79" i="2" l="1"/>
  <c r="N71" i="2"/>
  <c r="H71" i="2"/>
  <c r="R72" i="2"/>
  <c r="E72" i="2"/>
  <c r="R73" i="2"/>
  <c r="E76" i="2"/>
  <c r="E77" i="2"/>
  <c r="E78" i="2"/>
  <c r="R79" i="2"/>
  <c r="E79" i="2"/>
  <c r="E82" i="2"/>
  <c r="R71" i="2" l="1"/>
  <c r="K71" i="2"/>
  <c r="E37" i="2"/>
</calcChain>
</file>

<file path=xl/sharedStrings.xml><?xml version="1.0" encoding="utf-8"?>
<sst xmlns="http://schemas.openxmlformats.org/spreadsheetml/2006/main" count="192" uniqueCount="150">
  <si>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</si>
  <si>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</si>
  <si>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</si>
  <si>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</si>
  <si>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</si>
  <si>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</si>
  <si>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</si>
  <si>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</si>
  <si>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</si>
  <si>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</si>
  <si>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капитальный ремонт сетей и ТП</t>
  </si>
  <si>
    <t>НН</t>
  </si>
  <si>
    <t>ВСЕГО</t>
  </si>
  <si>
    <t>Длина линий электропередач, всего</t>
  </si>
  <si>
    <t>км</t>
  </si>
  <si>
    <t>в том числе длина линий электропередач на уровне напряжения - СН-2</t>
  </si>
  <si>
    <t>в том числе длина линий электропередач на уровне напряжения - НН</t>
  </si>
  <si>
    <t>Однотрансформаторная ТП, КТП 1-20 кВ</t>
  </si>
  <si>
    <t>Двухтрансформаторная ТП, КТП 1-20 кВ</t>
  </si>
  <si>
    <t>динамика</t>
  </si>
  <si>
    <t xml:space="preserve">В соответствии Постановлением Правительства РФ от 19.12.2016 N 1401 "О комплексном определении показателей технико-экономического состояния объектов электроэнергетики, в том числе показателей физического износа и энергетической эффективности объектов электросетевого хозяйства, и об осуществлении мониторинга таких показателей" расчет показателей технико-экономического состояния объектов электроэнергетики осуществляется Министерством энергетики Российской Федерации с использованием автоматизированной системы мониторинга и комплексного расчета показателей технико-экономического состояния объектов электроэнергетики на основании данных, предоставляемых субъектами электроэнергетики в соответствии с требованиями законодательства Российской Федерации.
</t>
  </si>
  <si>
    <t>В настоящий момент не определён</t>
  </si>
  <si>
    <t>19 с) о качестве обслуживания потребителей услуг сетевой организации - по форме, утвержденной уполномоченным Правительством Российской Федерации федеральным органом исполнительной власти;</t>
  </si>
  <si>
    <t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t>
  </si>
  <si>
    <t>Показатель средней продолжительности прекращений передачи электрической энергии (П saidi)</t>
  </si>
  <si>
    <t>Показатель средней частоты прекращений передачи электрической энергии (П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</si>
  <si>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saidi рем.)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</si>
  <si>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saifi рем.)</t>
  </si>
  <si>
    <t>-</t>
  </si>
  <si>
    <t>инвестиционная программа предприятия</t>
  </si>
  <si>
    <t>№</t>
  </si>
  <si>
    <t>Категория присоединения потребителей услуг по передаче ЭЭ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</si>
  <si>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</si>
  <si>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</si>
  <si>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</si>
  <si>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</si>
  <si>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</si>
  <si>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динамика изменения показателя %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</si>
  <si>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</si>
  <si>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</si>
  <si>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</si>
  <si>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</si>
  <si>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</si>
  <si>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</si>
  <si>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</si>
  <si>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</si>
  <si>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</si>
  <si>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</si>
  <si>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</si>
  <si>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</si>
  <si>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</si>
  <si>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</si>
  <si>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</si>
  <si>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</si>
  <si>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</si>
  <si>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</si>
  <si>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</si>
  <si>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</si>
  <si>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</si>
  <si>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</si>
  <si>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</si>
  <si>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</si>
  <si>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</si>
  <si>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</si>
  <si>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</si>
  <si>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</si>
  <si>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 xml:space="preserve">коммерческий учет электрической энергии 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</si>
  <si>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</si>
  <si>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</si>
  <si>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</si>
  <si>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</si>
  <si>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</si>
  <si>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</si>
  <si>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</si>
  <si>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</si>
  <si>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</si>
  <si>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</si>
  <si>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</si>
  <si>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</si>
  <si>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</si>
  <si>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</si>
  <si>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</si>
  <si>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</si>
  <si>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</si>
  <si>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</si>
  <si>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</si>
  <si>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</si>
  <si>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</si>
  <si>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</si>
  <si>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</si>
  <si>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</si>
  <si>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</si>
  <si>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</si>
  <si>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</si>
  <si>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</si>
  <si>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</si>
  <si>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</si>
  <si>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</si>
  <si>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</si>
  <si>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</si>
  <si>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</si>
  <si>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</si>
  <si>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</si>
  <si>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классический</t>
  </si>
  <si>
    <t>08.00-17.00</t>
  </si>
  <si>
    <t>прием заявлений</t>
  </si>
  <si>
    <t>АО "БЭС"</t>
  </si>
  <si>
    <t>Наименование</t>
  </si>
  <si>
    <t>Единица измерения</t>
  </si>
  <si>
    <t>2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</si>
  <si>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</si>
  <si>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</si>
  <si>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</si>
  <si>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</si>
  <si>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</si>
  <si>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</si>
  <si>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</si>
  <si>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</si>
  <si>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Перечень номеров телефонов, выделенных для обслуживания потребителей:                                                                                             Номер телефона по вопросам энергоснабжения;                                                Номер телефона центра обработки телефонных вызовов.</t>
  </si>
  <si>
    <t>4.6.  Мероприятия, направленные на работу с социально уязвимыми группами населения не разрабатывались, в виду отсутствия таковых.</t>
  </si>
  <si>
    <t>нет</t>
  </si>
  <si>
    <t>1. Осуществление постоянного мониторинга действующего законодательства, внесение соответствующих изменений в локальные организационно-распорядительные и нормативные документы Общества, в том числе и в сфере технологического присоединения и передачи электроэнергии. Обеспечение единообразия в правоприменительной практике всех подразделений Общества.</t>
  </si>
  <si>
    <t>2. Усовершенствование информационно-справочной системы для автоматизации обработки обращений потребителей услуг, поступивших по телефону.</t>
  </si>
  <si>
    <t>4. Усовершенствование электронной связи с  потребителями  через вебсайт, что позволяет  улучшить  обратную  связь  с  потребителями  услуг  и  сократить  время  принятия  мер  по  результатам  обращения  потребителей  услуг.</t>
  </si>
  <si>
    <t>Для повышения уровня качества оказываемых услу запланирована реализация следующих мероприятий:</t>
  </si>
  <si>
    <t>ВН</t>
  </si>
  <si>
    <t>СН2</t>
  </si>
  <si>
    <r>
      <rPr>
        <b/>
        <sz val="11"/>
        <color theme="1"/>
        <rFont val="Calibri"/>
        <family val="2"/>
        <charset val="204"/>
        <scheme val="minor"/>
      </rPr>
      <t>1.2.</t>
    </r>
    <r>
      <rPr>
        <sz val="11"/>
        <color theme="1"/>
        <rFont val="Calibri"/>
        <family val="2"/>
        <scheme val="minor"/>
      </rPr>
      <t xml:space="preserve"> Количество точек поставки всего и точек поставки, оборудованных приборами учета электрической энергии </t>
    </r>
  </si>
  <si>
    <r>
      <rPr>
        <b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scheme val="minor"/>
      </rPr>
      <t xml:space="preserve"> Информация об объектах электросетевого хозяйства сетевой организации: 
</t>
    </r>
  </si>
  <si>
    <r>
      <rPr>
        <b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scheme val="minor"/>
      </rPr>
      <t xml:space="preserve">. Уровень физического износа объектов электросетевого хозяйства сетевой организации
</t>
    </r>
  </si>
  <si>
    <r>
      <rPr>
        <b/>
        <sz val="11"/>
        <color theme="1"/>
        <rFont val="Calibri"/>
        <family val="2"/>
        <charset val="204"/>
        <scheme val="minor"/>
      </rPr>
      <t xml:space="preserve">2.1  </t>
    </r>
    <r>
      <rPr>
        <sz val="11"/>
        <color theme="1"/>
        <rFont val="Calibri"/>
        <family val="2"/>
        <charset val="204"/>
        <scheme val="minor"/>
      </rPr>
      <t xml:space="preserve">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</si>
  <si>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r>
      <rPr>
        <b/>
        <sz val="11"/>
        <color theme="1"/>
        <rFont val="Calibri"/>
        <family val="2"/>
        <charset val="204"/>
        <scheme val="minor"/>
      </rPr>
      <t>2.2</t>
    </r>
    <r>
      <rPr>
        <sz val="11"/>
        <color theme="1"/>
        <rFont val="Calibri"/>
        <family val="2"/>
        <scheme val="minor"/>
      </rPr>
      <t xml:space="preserve">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
Отсутствуют структурные единицы</t>
    </r>
  </si>
  <si>
    <r>
      <rPr>
        <b/>
        <sz val="11"/>
        <color theme="1"/>
        <rFont val="Calibri"/>
        <family val="2"/>
        <charset val="204"/>
        <scheme val="minor"/>
      </rPr>
      <t>3.2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Мероприятия в целях совершенствования деятельности по технологическому присоединению не разрабатывались.                                            </t>
    </r>
  </si>
  <si>
    <r>
      <rPr>
        <b/>
        <sz val="11"/>
        <color theme="1"/>
        <rFont val="Calibri"/>
        <family val="2"/>
        <charset val="204"/>
        <scheme val="minor"/>
      </rPr>
      <t>3.4</t>
    </r>
    <r>
      <rPr>
        <sz val="11"/>
        <color theme="1"/>
        <rFont val="Calibri"/>
        <family val="2"/>
        <charset val="204"/>
        <scheme val="minor"/>
      </rPr>
      <t xml:space="preserve"> Сведения о качестве услуг по технологическому присоединению к электрическим сетям АО "БЭС"</t>
    </r>
  </si>
  <si>
    <r>
      <rPr>
        <b/>
        <sz val="11"/>
        <color theme="1"/>
        <rFont val="Calibri"/>
        <family val="2"/>
        <charset val="204"/>
        <scheme val="minor"/>
      </rPr>
      <t>4.1.</t>
    </r>
    <r>
      <rPr>
        <sz val="11"/>
        <color theme="1"/>
        <rFont val="Calibri"/>
        <family val="2"/>
        <scheme val="minor"/>
      </rPr>
      <t xml:space="preserve"> Качество обслуживания потребителей</t>
    </r>
  </si>
  <si>
    <r>
      <rPr>
        <b/>
        <sz val="11"/>
        <color theme="1"/>
        <rFont val="Calibri"/>
        <family val="2"/>
        <charset val="204"/>
        <scheme val="minor"/>
      </rPr>
      <t>4.2</t>
    </r>
    <r>
      <rPr>
        <sz val="11"/>
        <color theme="1"/>
        <rFont val="Calibri"/>
        <family val="2"/>
        <scheme val="minor"/>
      </rPr>
      <t xml:space="preserve"> Информация о деятельности офисов обслуживания потребителей</t>
    </r>
  </si>
  <si>
    <r>
      <rPr>
        <b/>
        <sz val="11"/>
        <color theme="1"/>
        <rFont val="Calibri"/>
        <family val="2"/>
        <charset val="204"/>
        <scheme val="minor"/>
      </rPr>
      <t>4.3</t>
    </r>
    <r>
      <rPr>
        <sz val="11"/>
        <color theme="1"/>
        <rFont val="Calibri"/>
        <family val="2"/>
        <scheme val="minor"/>
      </rPr>
      <t xml:space="preserve"> Информация о заочном обслуживании потребителей посредством телефонной связи</t>
    </r>
  </si>
  <si>
    <r>
      <rPr>
        <b/>
        <sz val="11"/>
        <color theme="1"/>
        <rFont val="Calibri"/>
        <family val="2"/>
        <charset val="204"/>
        <scheme val="minor"/>
      </rPr>
      <t>4.4</t>
    </r>
    <r>
      <rPr>
        <sz val="11"/>
        <color theme="1"/>
        <rFont val="Calibri"/>
        <family val="2"/>
        <scheme val="minor"/>
      </rPr>
      <t>. За отчетный период наибольшее число обращений зарегистрировано по оказанию услуг по передаче электрической энергии.</t>
    </r>
  </si>
  <si>
    <r>
      <rPr>
        <b/>
        <sz val="11"/>
        <color theme="1"/>
        <rFont val="Calibri"/>
        <family val="2"/>
        <charset val="204"/>
        <scheme val="minor"/>
      </rPr>
      <t>4.5.</t>
    </r>
    <r>
      <rPr>
        <sz val="11"/>
        <color theme="1"/>
        <rFont val="Calibri"/>
        <family val="2"/>
        <scheme val="minor"/>
      </rPr>
      <t xml:space="preserve">  Дополнительных услуг потребителям электрической энергии не оказывалось.</t>
    </r>
  </si>
  <si>
    <r>
      <rPr>
        <b/>
        <sz val="11"/>
        <color theme="1"/>
        <rFont val="Calibri"/>
        <family val="2"/>
        <charset val="204"/>
        <scheme val="minor"/>
      </rPr>
      <t>4.8</t>
    </r>
    <r>
      <rPr>
        <sz val="11"/>
        <color theme="1"/>
        <rFont val="Calibri"/>
        <family val="2"/>
        <scheme val="minor"/>
      </rPr>
      <t>. Мероприятия в целях повышения качества обслуживания потребителей:</t>
    </r>
  </si>
  <si>
    <t>3. Усовершенствование системы автоинформирования клиентов, необходимой для доведения типовой информации без предварительного запроса.</t>
  </si>
  <si>
    <r>
      <rPr>
        <b/>
        <sz val="11"/>
        <color theme="1"/>
        <rFont val="Calibri"/>
        <family val="2"/>
        <charset val="204"/>
        <scheme val="minor"/>
      </rPr>
      <t>2.3</t>
    </r>
    <r>
      <rPr>
        <sz val="11"/>
        <color theme="1"/>
        <rFont val="Calibri"/>
        <family val="2"/>
        <scheme val="minor"/>
      </rPr>
      <t>. Мероприятия, выполненные сетевой организацией в целях повышения качества оказания услуг по передаче электрической энергии за 2023 год</t>
    </r>
  </si>
  <si>
    <t>76383,90 тыс. руб.</t>
  </si>
  <si>
    <t>101540,22 тыс. руб</t>
  </si>
  <si>
    <t>Всего 2023 год</t>
  </si>
  <si>
    <r>
      <rPr>
        <b/>
        <sz val="11"/>
        <color theme="1"/>
        <rFont val="Calibri"/>
        <family val="2"/>
        <charset val="204"/>
        <scheme val="minor"/>
      </rPr>
      <t>3.5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АО "БЭС" на 2023 год утвержден Комитетом по ценам и тарифам Московской области и размещен на сайте АО "БЭС" в разделе "Раскрытие информации-Цены и тарифы"</t>
    </r>
  </si>
  <si>
    <t>142410, РОССИЯ, МОСКОВСКАЯ ОБЛ., БОГОРОДСКИЙ Г.О., НОГИНСК Г., ЭЛЕКТРОСТАЛЬСКОЕ Ш., Д. 23А, СТР. 1, ОФИС 1</t>
  </si>
  <si>
    <t>8-496-510-11-21</t>
  </si>
  <si>
    <r>
      <rPr>
        <b/>
        <sz val="11"/>
        <color theme="1"/>
        <rFont val="Calibri"/>
        <family val="2"/>
        <charset val="204"/>
        <scheme val="minor"/>
      </rPr>
      <t>4.7.</t>
    </r>
    <r>
      <rPr>
        <sz val="11"/>
        <color theme="1"/>
        <rFont val="Calibri"/>
        <family val="2"/>
        <scheme val="minor"/>
      </rPr>
      <t xml:space="preserve"> За 2023 год проводилось 190 письменных опросов о качестве обслуживания потребителей и 155 опросов через сеть Интернет</t>
    </r>
  </si>
  <si>
    <r>
      <t xml:space="preserve">1.1. Количество потребителей услуг сетевой организации за  2022 год - 31302 потребителей в т.ч. 1075 юр. лица, </t>
    </r>
    <r>
      <rPr>
        <b/>
        <sz val="11"/>
        <rFont val="Calibri"/>
        <family val="2"/>
        <charset val="204"/>
        <scheme val="minor"/>
      </rPr>
      <t>2023 год - 32986 потребителей в т.ч. 1317 юр. лица</t>
    </r>
    <r>
      <rPr>
        <b/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</si>
</sst>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6" xfId="0" applyBorder="1"/>
    <xf numFmtId="0" fontId="0" fillId="0" borderId="1" xfId="0" applyBorder="1" applyAlignment="1">
      <alignment wrapText="1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16" fontId="2" fillId="0" borderId="0" xfId="0" applyNumberFormat="1" applyFont="1" applyAlignment="1">
      <alignment horizontal="left" wrapText="1"/>
    </xf>
    <xf numFmtId="16" fontId="0" fillId="0" borderId="0" xfId="0" applyNumberFormat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onor\Desktop\19.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.1"/>
      <sheetName val="2.2"/>
      <sheetName val="3"/>
      <sheetName val="4"/>
      <sheetName val="4.2"/>
      <sheetName val="4.3"/>
      <sheetName val="4.9"/>
    </sheetNames>
    <sheetDataSet>
      <sheetData sheetId="0"/>
      <sheetData sheetId="1"/>
      <sheetData sheetId="2"/>
      <sheetData sheetId="3">
        <row r="8">
          <cell r="F8" t="str">
            <v>динамика изменения показателя %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tabSelected="1" topLeftCell="A70" zoomScaleNormal="100" workbookViewId="0">
      <selection activeCell="A84" sqref="A84:Q84"/>
    </sheetView>
  </sheetViews>
  <sheetFormatPr defaultRowHeight="15" x14ac:dyDescent="0.25"/>
  <cols>
    <col min="1" max="1" width="56" customWidth="1"/>
    <col min="2" max="2" width="62.28515625" customWidth="1"/>
    <col min="3" max="3" width="15.28515625" customWidth="1"/>
    <col min="4" max="4" width="14.28515625" customWidth="1"/>
    <col min="5" max="5" width="12.28515625" customWidth="1"/>
    <col min="6" max="6" width="14.7109375" customWidth="1"/>
    <col min="18" max="18" width="13" customWidth="1"/>
  </cols>
  <sheetData>
    <row r="1" spans="1:6" ht="14.45" customHeight="1" x14ac:dyDescent="0.25">
      <c r="A1" s="58" t="s">
        <v>22</v>
      </c>
      <c r="B1" s="58"/>
      <c r="C1" s="58"/>
      <c r="D1" s="58"/>
      <c r="E1" s="58"/>
      <c r="F1" s="58"/>
    </row>
    <row r="2" spans="1:6" x14ac:dyDescent="0.25">
      <c r="A2" s="58"/>
      <c r="B2" s="58"/>
      <c r="C2" s="58"/>
      <c r="D2" s="58"/>
      <c r="E2" s="58"/>
      <c r="F2" s="58"/>
    </row>
    <row r="3" spans="1:6" ht="36.6" customHeight="1" x14ac:dyDescent="0.25">
      <c r="A3" s="58"/>
      <c r="B3" s="58"/>
      <c r="C3" s="58"/>
      <c r="D3" s="58"/>
      <c r="E3" s="58"/>
      <c r="F3" s="58"/>
    </row>
    <row r="4" spans="1:6" x14ac:dyDescent="0.25">
      <c r="A4" s="59" t="s">
        <v>23</v>
      </c>
      <c r="B4" s="59"/>
      <c r="C4" s="59"/>
      <c r="D4" s="59"/>
      <c r="E4" s="59"/>
      <c r="F4" s="59"/>
    </row>
    <row r="5" spans="1:6" x14ac:dyDescent="0.25">
      <c r="A5" s="59"/>
      <c r="B5" s="59"/>
      <c r="C5" s="59"/>
      <c r="D5" s="59"/>
      <c r="E5" s="59"/>
      <c r="F5" s="59"/>
    </row>
    <row r="6" spans="1:6" ht="52.5" customHeight="1" x14ac:dyDescent="0.25">
      <c r="A6" s="62" t="s">
        <v>149</v>
      </c>
      <c r="B6" s="62"/>
      <c r="C6" s="62"/>
      <c r="D6" s="62"/>
      <c r="E6" s="62"/>
    </row>
    <row r="7" spans="1:6" ht="40.5" customHeight="1" x14ac:dyDescent="0.25">
      <c r="A7" s="40" t="s">
        <v>127</v>
      </c>
      <c r="B7" s="41"/>
      <c r="C7" s="41"/>
      <c r="D7" s="41"/>
      <c r="E7" s="41"/>
    </row>
    <row r="8" spans="1:6" x14ac:dyDescent="0.25">
      <c r="A8" s="27"/>
      <c r="B8" s="27">
        <v>2023</v>
      </c>
      <c r="C8" s="27">
        <v>2022</v>
      </c>
      <c r="D8" s="27" t="s">
        <v>19</v>
      </c>
      <c r="E8" s="18"/>
    </row>
    <row r="9" spans="1:6" x14ac:dyDescent="0.25">
      <c r="A9" s="27" t="s">
        <v>12</v>
      </c>
      <c r="B9" s="27">
        <v>16364</v>
      </c>
      <c r="C9" s="27">
        <v>15038</v>
      </c>
      <c r="D9" s="27">
        <f>B9-C9</f>
        <v>1326</v>
      </c>
      <c r="E9" s="18"/>
    </row>
    <row r="10" spans="1:6" x14ac:dyDescent="0.25">
      <c r="A10" s="27" t="s">
        <v>125</v>
      </c>
      <c r="B10" s="27">
        <v>31</v>
      </c>
      <c r="C10" s="27">
        <v>31</v>
      </c>
      <c r="D10" s="27">
        <f t="shared" ref="D10:D12" si="0">B10-C10</f>
        <v>0</v>
      </c>
      <c r="E10" s="18"/>
    </row>
    <row r="11" spans="1:6" x14ac:dyDescent="0.25">
      <c r="A11" s="27" t="s">
        <v>126</v>
      </c>
      <c r="B11" s="27">
        <v>1654</v>
      </c>
      <c r="C11" s="27">
        <v>1277</v>
      </c>
      <c r="D11" s="27">
        <f t="shared" si="0"/>
        <v>377</v>
      </c>
      <c r="E11" s="18"/>
    </row>
    <row r="12" spans="1:6" x14ac:dyDescent="0.25">
      <c r="A12" s="27" t="s">
        <v>11</v>
      </c>
      <c r="B12" s="27">
        <v>14679</v>
      </c>
      <c r="C12" s="27">
        <v>13730</v>
      </c>
      <c r="D12" s="27">
        <f t="shared" si="0"/>
        <v>949</v>
      </c>
      <c r="E12" s="18"/>
    </row>
    <row r="14" spans="1:6" ht="48" customHeight="1" x14ac:dyDescent="0.25">
      <c r="A14" s="69" t="s">
        <v>128</v>
      </c>
      <c r="B14" s="61"/>
      <c r="C14" s="61"/>
      <c r="D14" s="61"/>
      <c r="E14" s="61"/>
    </row>
    <row r="15" spans="1:6" ht="48" customHeight="1" x14ac:dyDescent="0.25">
      <c r="A15" s="4"/>
      <c r="B15" s="4"/>
      <c r="C15" s="4">
        <v>2023</v>
      </c>
      <c r="D15" s="4">
        <v>2022</v>
      </c>
      <c r="E15" s="3" t="s">
        <v>19</v>
      </c>
      <c r="F15" s="16"/>
    </row>
    <row r="16" spans="1:6" x14ac:dyDescent="0.25">
      <c r="A16" s="3" t="s">
        <v>13</v>
      </c>
      <c r="B16" s="3" t="s">
        <v>14</v>
      </c>
      <c r="C16" s="3">
        <v>1908.84</v>
      </c>
      <c r="D16" s="3">
        <v>1704.87</v>
      </c>
      <c r="E16" s="3">
        <f>C16-D16</f>
        <v>203.97000000000003</v>
      </c>
      <c r="F16" s="16"/>
    </row>
    <row r="17" spans="1:11" ht="30" x14ac:dyDescent="0.25">
      <c r="A17" s="17" t="s">
        <v>15</v>
      </c>
      <c r="B17" s="3" t="s">
        <v>14</v>
      </c>
      <c r="C17" s="3">
        <v>928.02</v>
      </c>
      <c r="D17" s="3">
        <v>739.59</v>
      </c>
      <c r="E17" s="3">
        <f t="shared" ref="E17:E18" si="1">C17-D17</f>
        <v>188.42999999999995</v>
      </c>
      <c r="F17" s="16"/>
    </row>
    <row r="18" spans="1:11" ht="30" x14ac:dyDescent="0.25">
      <c r="A18" s="17" t="s">
        <v>16</v>
      </c>
      <c r="B18" s="3" t="s">
        <v>14</v>
      </c>
      <c r="C18" s="3">
        <v>980.92</v>
      </c>
      <c r="D18" s="3">
        <v>962.14</v>
      </c>
      <c r="E18" s="3">
        <f t="shared" si="1"/>
        <v>18.779999999999973</v>
      </c>
      <c r="F18" s="16"/>
    </row>
    <row r="19" spans="1:11" x14ac:dyDescent="0.25">
      <c r="A19" s="3"/>
      <c r="B19" s="3"/>
      <c r="C19" s="3"/>
      <c r="D19" s="3"/>
      <c r="E19" s="3"/>
      <c r="F19" s="16"/>
    </row>
    <row r="20" spans="1:11" x14ac:dyDescent="0.25">
      <c r="A20" s="3" t="s">
        <v>17</v>
      </c>
      <c r="B20" s="3"/>
      <c r="C20" s="3">
        <v>249</v>
      </c>
      <c r="D20" s="3">
        <v>206</v>
      </c>
      <c r="E20" s="3">
        <f t="shared" ref="E20:E21" si="2">C20-D20</f>
        <v>43</v>
      </c>
      <c r="F20" s="16"/>
    </row>
    <row r="21" spans="1:11" x14ac:dyDescent="0.25">
      <c r="A21" s="3" t="s">
        <v>18</v>
      </c>
      <c r="B21" s="3"/>
      <c r="C21" s="3">
        <v>182</v>
      </c>
      <c r="D21" s="3">
        <v>173</v>
      </c>
      <c r="E21" s="3">
        <f t="shared" si="2"/>
        <v>9</v>
      </c>
      <c r="F21" s="16"/>
    </row>
    <row r="23" spans="1:11" ht="64.150000000000006" customHeight="1" x14ac:dyDescent="0.25">
      <c r="A23" s="69" t="s">
        <v>129</v>
      </c>
      <c r="B23" s="61"/>
      <c r="C23" s="61"/>
      <c r="D23" s="61"/>
      <c r="E23" s="61"/>
    </row>
    <row r="24" spans="1:11" ht="97.9" customHeight="1" x14ac:dyDescent="0.25">
      <c r="A24" s="61" t="s">
        <v>20</v>
      </c>
      <c r="B24" s="41"/>
      <c r="C24" s="41"/>
      <c r="D24" s="41"/>
      <c r="E24" s="41"/>
      <c r="F24" s="41"/>
    </row>
    <row r="25" spans="1:11" x14ac:dyDescent="0.25">
      <c r="A25" s="15" t="s">
        <v>21</v>
      </c>
      <c r="B25" s="15"/>
    </row>
    <row r="27" spans="1:11" ht="43.15" customHeight="1" x14ac:dyDescent="0.25">
      <c r="A27" s="65" t="s">
        <v>130</v>
      </c>
      <c r="B27" s="66"/>
      <c r="C27" s="66"/>
      <c r="D27" s="66"/>
      <c r="E27" s="66"/>
    </row>
    <row r="28" spans="1:11" x14ac:dyDescent="0.25">
      <c r="A28" s="63" t="s">
        <v>0</v>
      </c>
      <c r="B28" s="63" t="s">
        <v>1</v>
      </c>
      <c r="C28" s="63" t="s">
        <v>2</v>
      </c>
      <c r="D28" s="63"/>
      <c r="E28" s="63"/>
    </row>
    <row r="29" spans="1:11" ht="45" x14ac:dyDescent="0.25">
      <c r="A29" s="63"/>
      <c r="B29" s="63"/>
      <c r="C29" s="36">
        <v>2022</v>
      </c>
      <c r="D29" s="1">
        <v>2023</v>
      </c>
      <c r="E29" s="1" t="s">
        <v>3</v>
      </c>
    </row>
    <row r="30" spans="1:11" x14ac:dyDescent="0.25">
      <c r="A30" s="1">
        <v>1</v>
      </c>
      <c r="B30" s="1">
        <v>2</v>
      </c>
      <c r="C30" s="36">
        <v>3</v>
      </c>
      <c r="D30" s="1">
        <v>4</v>
      </c>
      <c r="E30" s="1">
        <v>5</v>
      </c>
      <c r="K30">
        <v>0</v>
      </c>
    </row>
    <row r="31" spans="1:11" ht="42" customHeight="1" x14ac:dyDescent="0.25">
      <c r="A31" s="63">
        <v>1</v>
      </c>
      <c r="B31" s="52" t="s">
        <v>24</v>
      </c>
      <c r="C31" s="68">
        <v>2.76E-2</v>
      </c>
      <c r="D31" s="68">
        <v>2.7300000000000001E-2</v>
      </c>
      <c r="E31" s="70">
        <f>D31-C31</f>
        <v>-2.9999999999999818E-4</v>
      </c>
    </row>
    <row r="32" spans="1:11" ht="1.1499999999999999" customHeight="1" x14ac:dyDescent="0.25">
      <c r="A32" s="63"/>
      <c r="B32" s="71"/>
      <c r="C32" s="68"/>
      <c r="D32" s="68"/>
      <c r="E32" s="70"/>
    </row>
    <row r="33" spans="1:5" x14ac:dyDescent="0.25">
      <c r="A33" s="2"/>
      <c r="B33" s="1" t="s">
        <v>4</v>
      </c>
      <c r="C33" s="37"/>
      <c r="D33" s="14"/>
      <c r="E33" s="14"/>
    </row>
    <row r="34" spans="1:5" x14ac:dyDescent="0.25">
      <c r="A34" s="5"/>
      <c r="B34" s="1" t="s">
        <v>5</v>
      </c>
      <c r="C34" s="37"/>
      <c r="D34" s="14"/>
      <c r="E34" s="14"/>
    </row>
    <row r="35" spans="1:5" x14ac:dyDescent="0.25">
      <c r="A35" s="5"/>
      <c r="B35" s="1" t="s">
        <v>6</v>
      </c>
      <c r="C35" s="37"/>
      <c r="D35" s="14"/>
      <c r="E35" s="14"/>
    </row>
    <row r="36" spans="1:5" x14ac:dyDescent="0.25">
      <c r="A36" s="5"/>
      <c r="B36" s="1" t="s">
        <v>7</v>
      </c>
      <c r="C36" s="37"/>
      <c r="D36" s="14"/>
      <c r="E36" s="14"/>
    </row>
    <row r="37" spans="1:5" ht="36.75" customHeight="1" x14ac:dyDescent="0.25">
      <c r="A37" s="63">
        <v>2</v>
      </c>
      <c r="B37" s="52" t="s">
        <v>25</v>
      </c>
      <c r="C37" s="68">
        <v>2.1700000000000001E-2</v>
      </c>
      <c r="D37" s="68">
        <v>1.61E-2</v>
      </c>
      <c r="E37" s="68">
        <f>D37-C37</f>
        <v>-5.6000000000000008E-3</v>
      </c>
    </row>
    <row r="38" spans="1:5" ht="3" customHeight="1" x14ac:dyDescent="0.25">
      <c r="A38" s="63"/>
      <c r="B38" s="71"/>
      <c r="C38" s="68"/>
      <c r="D38" s="68"/>
      <c r="E38" s="68"/>
    </row>
    <row r="39" spans="1:5" x14ac:dyDescent="0.25">
      <c r="A39" s="2"/>
      <c r="B39" s="1" t="s">
        <v>4</v>
      </c>
      <c r="C39" s="36"/>
      <c r="D39" s="1"/>
      <c r="E39" s="1"/>
    </row>
    <row r="40" spans="1:5" x14ac:dyDescent="0.25">
      <c r="A40" s="2"/>
      <c r="B40" s="1" t="s">
        <v>5</v>
      </c>
      <c r="C40" s="36"/>
      <c r="D40" s="1"/>
      <c r="E40" s="1"/>
    </row>
    <row r="41" spans="1:5" x14ac:dyDescent="0.25">
      <c r="A41" s="2"/>
      <c r="B41" s="1" t="s">
        <v>6</v>
      </c>
      <c r="C41" s="36"/>
      <c r="D41" s="1"/>
      <c r="E41" s="1"/>
    </row>
    <row r="42" spans="1:5" x14ac:dyDescent="0.25">
      <c r="A42" s="2"/>
      <c r="B42" s="1" t="s">
        <v>7</v>
      </c>
      <c r="C42" s="36"/>
      <c r="D42" s="1"/>
      <c r="E42" s="1"/>
    </row>
    <row r="43" spans="1:5" ht="66" customHeight="1" x14ac:dyDescent="0.25">
      <c r="A43" s="63">
        <v>3</v>
      </c>
      <c r="B43" s="52" t="s">
        <v>26</v>
      </c>
      <c r="C43" s="64" t="s">
        <v>28</v>
      </c>
      <c r="D43" s="64" t="s">
        <v>28</v>
      </c>
      <c r="E43" s="64" t="s">
        <v>28</v>
      </c>
    </row>
    <row r="44" spans="1:5" ht="6.6" customHeight="1" x14ac:dyDescent="0.25">
      <c r="A44" s="63"/>
      <c r="B44" s="53"/>
      <c r="C44" s="63"/>
      <c r="D44" s="63"/>
      <c r="E44" s="63"/>
    </row>
    <row r="45" spans="1:5" x14ac:dyDescent="0.25">
      <c r="A45" s="2"/>
      <c r="B45" s="1" t="s">
        <v>4</v>
      </c>
      <c r="C45" s="36"/>
      <c r="D45" s="1"/>
      <c r="E45" s="1"/>
    </row>
    <row r="46" spans="1:5" x14ac:dyDescent="0.25">
      <c r="A46" s="2"/>
      <c r="B46" s="1" t="s">
        <v>5</v>
      </c>
      <c r="C46" s="36"/>
      <c r="D46" s="1"/>
      <c r="E46" s="1"/>
    </row>
    <row r="47" spans="1:5" x14ac:dyDescent="0.25">
      <c r="A47" s="2"/>
      <c r="B47" s="1" t="s">
        <v>6</v>
      </c>
      <c r="C47" s="36"/>
      <c r="D47" s="1"/>
      <c r="E47" s="1"/>
    </row>
    <row r="48" spans="1:5" x14ac:dyDescent="0.25">
      <c r="A48" s="2"/>
      <c r="B48" s="1" t="s">
        <v>7</v>
      </c>
      <c r="C48" s="36"/>
      <c r="D48" s="1"/>
      <c r="E48" s="1"/>
    </row>
    <row r="49" spans="1:17" ht="66.75" customHeight="1" x14ac:dyDescent="0.25">
      <c r="A49" s="63">
        <v>4</v>
      </c>
      <c r="B49" s="52" t="s">
        <v>27</v>
      </c>
      <c r="C49" s="64" t="s">
        <v>28</v>
      </c>
      <c r="D49" s="64" t="s">
        <v>28</v>
      </c>
      <c r="E49" s="64" t="s">
        <v>28</v>
      </c>
    </row>
    <row r="50" spans="1:17" ht="8.4499999999999993" customHeight="1" x14ac:dyDescent="0.25">
      <c r="A50" s="63"/>
      <c r="B50" s="53"/>
      <c r="C50" s="63"/>
      <c r="D50" s="63"/>
      <c r="E50" s="63"/>
    </row>
    <row r="51" spans="1:17" ht="29.25" customHeight="1" x14ac:dyDescent="0.25">
      <c r="A51" s="2"/>
      <c r="B51" s="1" t="s">
        <v>4</v>
      </c>
      <c r="C51" s="36"/>
      <c r="D51" s="1"/>
      <c r="E51" s="1"/>
    </row>
    <row r="52" spans="1:17" x14ac:dyDescent="0.25">
      <c r="A52" s="2"/>
      <c r="B52" s="1" t="s">
        <v>5</v>
      </c>
      <c r="C52" s="36"/>
      <c r="D52" s="1"/>
      <c r="E52" s="1"/>
    </row>
    <row r="53" spans="1:17" x14ac:dyDescent="0.25">
      <c r="A53" s="2"/>
      <c r="B53" s="1" t="s">
        <v>6</v>
      </c>
      <c r="C53" s="36"/>
      <c r="D53" s="1"/>
      <c r="E53" s="1"/>
    </row>
    <row r="54" spans="1:17" x14ac:dyDescent="0.25">
      <c r="A54" s="2"/>
      <c r="B54" s="1" t="s">
        <v>7</v>
      </c>
      <c r="C54" s="36"/>
      <c r="D54" s="1"/>
      <c r="E54" s="1"/>
    </row>
    <row r="55" spans="1:17" ht="51.6" customHeight="1" x14ac:dyDescent="0.25">
      <c r="A55" s="1">
        <v>5</v>
      </c>
      <c r="B55" s="1" t="s">
        <v>8</v>
      </c>
      <c r="C55" s="36">
        <v>0</v>
      </c>
      <c r="D55" s="1">
        <v>0</v>
      </c>
      <c r="E55" s="6" t="s">
        <v>28</v>
      </c>
    </row>
    <row r="56" spans="1:17" ht="58.9" customHeight="1" x14ac:dyDescent="0.25">
      <c r="A56" s="2"/>
      <c r="B56" s="1" t="s">
        <v>9</v>
      </c>
      <c r="C56" s="36">
        <v>0</v>
      </c>
      <c r="D56" s="1">
        <v>0</v>
      </c>
      <c r="E56" s="6" t="s">
        <v>28</v>
      </c>
    </row>
    <row r="58" spans="1:17" ht="45" customHeight="1" x14ac:dyDescent="0.25">
      <c r="A58" s="56" t="s">
        <v>131</v>
      </c>
      <c r="B58" s="67"/>
      <c r="C58" s="67"/>
      <c r="D58" s="67"/>
      <c r="E58" s="67"/>
    </row>
    <row r="60" spans="1:17" ht="33" customHeight="1" x14ac:dyDescent="0.25">
      <c r="A60" s="60" t="s">
        <v>141</v>
      </c>
      <c r="B60" s="61"/>
      <c r="C60" s="61"/>
      <c r="D60" s="61"/>
      <c r="E60" s="61"/>
    </row>
    <row r="61" spans="1:17" ht="29.25" customHeight="1" x14ac:dyDescent="0.25">
      <c r="A61" s="15" t="s">
        <v>142</v>
      </c>
      <c r="B61" s="15" t="s">
        <v>10</v>
      </c>
    </row>
    <row r="62" spans="1:17" x14ac:dyDescent="0.25">
      <c r="A62" s="15" t="s">
        <v>143</v>
      </c>
      <c r="B62" s="15" t="s">
        <v>29</v>
      </c>
    </row>
    <row r="64" spans="1:17" ht="25.15" customHeight="1" x14ac:dyDescent="0.25">
      <c r="A64" s="54" t="s">
        <v>132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8" x14ac:dyDescent="0.25">
      <c r="A65" s="56" t="s">
        <v>133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8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5">
      <c r="A67" s="44" t="s">
        <v>30</v>
      </c>
      <c r="B67" s="44" t="s">
        <v>1</v>
      </c>
      <c r="C67" s="49" t="s">
        <v>31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8" t="s">
        <v>144</v>
      </c>
    </row>
    <row r="68" spans="1:18" x14ac:dyDescent="0.25">
      <c r="A68" s="44"/>
      <c r="B68" s="44"/>
      <c r="C68" s="49" t="s">
        <v>32</v>
      </c>
      <c r="D68" s="49"/>
      <c r="E68" s="49"/>
      <c r="F68" s="49" t="s">
        <v>33</v>
      </c>
      <c r="G68" s="49"/>
      <c r="H68" s="49"/>
      <c r="I68" s="49" t="s">
        <v>34</v>
      </c>
      <c r="J68" s="49"/>
      <c r="K68" s="49"/>
      <c r="L68" s="44" t="s">
        <v>35</v>
      </c>
      <c r="M68" s="44"/>
      <c r="N68" s="44"/>
      <c r="O68" s="49" t="s">
        <v>36</v>
      </c>
      <c r="P68" s="49"/>
      <c r="Q68" s="49"/>
      <c r="R68" s="48"/>
    </row>
    <row r="69" spans="1:18" ht="45.75" x14ac:dyDescent="0.25">
      <c r="A69" s="44"/>
      <c r="B69" s="44"/>
      <c r="C69" s="38">
        <v>2022</v>
      </c>
      <c r="D69" s="30">
        <v>2023</v>
      </c>
      <c r="E69" s="32" t="s">
        <v>37</v>
      </c>
      <c r="F69" s="38">
        <v>2022</v>
      </c>
      <c r="G69" s="30">
        <v>2023</v>
      </c>
      <c r="H69" s="32" t="s">
        <v>37</v>
      </c>
      <c r="I69" s="30">
        <v>2022</v>
      </c>
      <c r="J69" s="30">
        <f t="shared" ref="J69:K69" si="3">D69</f>
        <v>2023</v>
      </c>
      <c r="K69" s="20" t="str">
        <f t="shared" si="3"/>
        <v>динамика изменения показателя %</v>
      </c>
      <c r="L69" s="30">
        <f t="shared" ref="L69:Q69" si="4">I69</f>
        <v>2022</v>
      </c>
      <c r="M69" s="30">
        <f t="shared" si="4"/>
        <v>2023</v>
      </c>
      <c r="N69" s="20" t="str">
        <f t="shared" si="4"/>
        <v>динамика изменения показателя %</v>
      </c>
      <c r="O69" s="30">
        <f t="shared" si="4"/>
        <v>2022</v>
      </c>
      <c r="P69" s="30">
        <f t="shared" si="4"/>
        <v>2023</v>
      </c>
      <c r="Q69" s="20" t="str">
        <f t="shared" si="4"/>
        <v>динамика изменения показателя %</v>
      </c>
      <c r="R69" s="48"/>
    </row>
    <row r="70" spans="1:18" x14ac:dyDescent="0.25">
      <c r="A70" s="31">
        <v>1</v>
      </c>
      <c r="B70" s="31">
        <v>2</v>
      </c>
      <c r="C70" s="31">
        <v>3</v>
      </c>
      <c r="D70" s="31">
        <v>4</v>
      </c>
      <c r="E70" s="31">
        <v>5</v>
      </c>
      <c r="F70" s="31">
        <v>6</v>
      </c>
      <c r="G70" s="31">
        <v>7</v>
      </c>
      <c r="H70" s="31">
        <v>8</v>
      </c>
      <c r="I70" s="31">
        <v>9</v>
      </c>
      <c r="J70" s="31">
        <v>10</v>
      </c>
      <c r="K70" s="31">
        <v>11</v>
      </c>
      <c r="L70" s="31">
        <v>12</v>
      </c>
      <c r="M70" s="31">
        <v>13</v>
      </c>
      <c r="N70" s="31">
        <v>14</v>
      </c>
      <c r="O70" s="31">
        <v>15</v>
      </c>
      <c r="P70" s="31">
        <v>16</v>
      </c>
      <c r="Q70" s="31">
        <v>17</v>
      </c>
      <c r="R70" s="31">
        <v>18</v>
      </c>
    </row>
    <row r="71" spans="1:18" ht="30" x14ac:dyDescent="0.25">
      <c r="A71" s="30">
        <v>1</v>
      </c>
      <c r="B71" s="24" t="s">
        <v>38</v>
      </c>
      <c r="C71" s="38">
        <v>247</v>
      </c>
      <c r="D71" s="39">
        <v>452</v>
      </c>
      <c r="E71" s="35">
        <f>D71-C71</f>
        <v>205</v>
      </c>
      <c r="F71" s="38">
        <v>41</v>
      </c>
      <c r="G71" s="39">
        <v>49</v>
      </c>
      <c r="H71" s="35">
        <f>G71-F71</f>
        <v>8</v>
      </c>
      <c r="I71" s="38">
        <v>11</v>
      </c>
      <c r="J71" s="39">
        <v>18</v>
      </c>
      <c r="K71" s="35">
        <f>J71-I71</f>
        <v>7</v>
      </c>
      <c r="L71" s="38">
        <v>1</v>
      </c>
      <c r="M71" s="39">
        <v>5</v>
      </c>
      <c r="N71" s="30">
        <f>M71-L71</f>
        <v>4</v>
      </c>
      <c r="O71" s="30">
        <v>0</v>
      </c>
      <c r="P71" s="30">
        <v>0</v>
      </c>
      <c r="Q71" s="30">
        <v>0</v>
      </c>
      <c r="R71" s="30">
        <f>D71+G71+J71+M71+P71</f>
        <v>524</v>
      </c>
    </row>
    <row r="72" spans="1:18" ht="45" x14ac:dyDescent="0.25">
      <c r="A72" s="30">
        <v>2</v>
      </c>
      <c r="B72" s="24" t="s">
        <v>39</v>
      </c>
      <c r="C72" s="38">
        <v>247</v>
      </c>
      <c r="D72" s="39">
        <v>452</v>
      </c>
      <c r="E72" s="35">
        <f t="shared" ref="E72" si="5">D72-C72</f>
        <v>205</v>
      </c>
      <c r="F72" s="38">
        <v>41</v>
      </c>
      <c r="G72" s="39">
        <v>49</v>
      </c>
      <c r="H72" s="35">
        <f t="shared" ref="H72" si="6">G72-F72</f>
        <v>8</v>
      </c>
      <c r="I72" s="38">
        <v>11</v>
      </c>
      <c r="J72" s="39">
        <v>18</v>
      </c>
      <c r="K72" s="35">
        <f t="shared" ref="K72" si="7">J72-I72</f>
        <v>7</v>
      </c>
      <c r="L72" s="38">
        <v>1</v>
      </c>
      <c r="M72" s="39">
        <v>5</v>
      </c>
      <c r="N72" s="30">
        <f t="shared" ref="N72" si="8">M72-L72</f>
        <v>4</v>
      </c>
      <c r="O72" s="30">
        <v>0</v>
      </c>
      <c r="P72" s="30">
        <v>0</v>
      </c>
      <c r="Q72" s="30">
        <v>0</v>
      </c>
      <c r="R72" s="30">
        <f t="shared" ref="R72:R73" si="9">D72+G72+J72+M72+P72</f>
        <v>524</v>
      </c>
    </row>
    <row r="73" spans="1:18" ht="75" x14ac:dyDescent="0.25">
      <c r="A73" s="30">
        <v>3</v>
      </c>
      <c r="B73" s="24" t="s">
        <v>40</v>
      </c>
      <c r="C73" s="30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0">
        <v>0</v>
      </c>
      <c r="O73" s="30">
        <v>0</v>
      </c>
      <c r="P73" s="30">
        <v>0</v>
      </c>
      <c r="Q73" s="30">
        <f t="shared" ref="Q73" si="10">P73-O73</f>
        <v>0</v>
      </c>
      <c r="R73" s="30">
        <f t="shared" si="9"/>
        <v>0</v>
      </c>
    </row>
    <row r="74" spans="1:18" x14ac:dyDescent="0.25">
      <c r="A74" s="23" t="s">
        <v>41</v>
      </c>
      <c r="B74" s="24" t="s">
        <v>42</v>
      </c>
      <c r="C74" s="30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0"/>
      <c r="O74" s="30"/>
      <c r="P74" s="30"/>
      <c r="Q74" s="30"/>
      <c r="R74" s="30"/>
    </row>
    <row r="75" spans="1:18" x14ac:dyDescent="0.25">
      <c r="A75" s="33" t="s">
        <v>43</v>
      </c>
      <c r="B75" s="24" t="s">
        <v>44</v>
      </c>
      <c r="C75" s="30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0"/>
      <c r="O75" s="30"/>
      <c r="P75" s="30"/>
      <c r="Q75" s="30"/>
      <c r="R75" s="30"/>
    </row>
    <row r="76" spans="1:18" ht="45" x14ac:dyDescent="0.25">
      <c r="A76" s="30">
        <v>4</v>
      </c>
      <c r="B76" s="24" t="s">
        <v>45</v>
      </c>
      <c r="C76" s="30">
        <v>14</v>
      </c>
      <c r="D76" s="35">
        <v>14</v>
      </c>
      <c r="E76" s="35">
        <f t="shared" ref="E76:E79" si="11">D76-C76</f>
        <v>0</v>
      </c>
      <c r="F76" s="35">
        <v>14</v>
      </c>
      <c r="G76" s="35">
        <v>14</v>
      </c>
      <c r="H76" s="35">
        <f t="shared" ref="H76:H79" si="12">G76-F76</f>
        <v>0</v>
      </c>
      <c r="I76" s="35">
        <v>14</v>
      </c>
      <c r="J76" s="35">
        <v>14</v>
      </c>
      <c r="K76" s="35">
        <f t="shared" ref="K76:K79" si="13">J76-I76</f>
        <v>0</v>
      </c>
      <c r="L76" s="35">
        <v>14</v>
      </c>
      <c r="M76" s="35">
        <v>14</v>
      </c>
      <c r="N76" s="30">
        <f t="shared" ref="N76:N78" si="14">M76-L76</f>
        <v>0</v>
      </c>
      <c r="O76" s="30">
        <v>0</v>
      </c>
      <c r="P76" s="30">
        <v>0</v>
      </c>
      <c r="Q76" s="30">
        <v>0</v>
      </c>
      <c r="R76" s="30">
        <v>14</v>
      </c>
    </row>
    <row r="77" spans="1:18" ht="30" x14ac:dyDescent="0.25">
      <c r="A77" s="30">
        <v>5</v>
      </c>
      <c r="B77" s="24" t="s">
        <v>46</v>
      </c>
      <c r="C77" s="38">
        <v>269</v>
      </c>
      <c r="D77" s="39">
        <v>473</v>
      </c>
      <c r="E77" s="35">
        <f t="shared" si="11"/>
        <v>204</v>
      </c>
      <c r="F77" s="38">
        <v>45</v>
      </c>
      <c r="G77" s="39">
        <v>56</v>
      </c>
      <c r="H77" s="35">
        <f t="shared" si="12"/>
        <v>11</v>
      </c>
      <c r="I77" s="38">
        <v>12</v>
      </c>
      <c r="J77" s="39">
        <v>18</v>
      </c>
      <c r="K77" s="35">
        <f t="shared" si="13"/>
        <v>6</v>
      </c>
      <c r="L77" s="38">
        <v>2</v>
      </c>
      <c r="M77" s="39">
        <v>5</v>
      </c>
      <c r="N77" s="30">
        <f t="shared" si="14"/>
        <v>3</v>
      </c>
      <c r="O77" s="30">
        <v>0</v>
      </c>
      <c r="P77" s="30">
        <v>0</v>
      </c>
      <c r="Q77" s="30">
        <v>0</v>
      </c>
      <c r="R77" s="30">
        <f>D77+G77+J77+M77+P77</f>
        <v>552</v>
      </c>
    </row>
    <row r="78" spans="1:18" ht="30" x14ac:dyDescent="0.25">
      <c r="A78" s="30">
        <v>6</v>
      </c>
      <c r="B78" s="24" t="s">
        <v>47</v>
      </c>
      <c r="C78" s="38">
        <v>273</v>
      </c>
      <c r="D78" s="39">
        <v>433</v>
      </c>
      <c r="E78" s="35">
        <f t="shared" si="11"/>
        <v>160</v>
      </c>
      <c r="F78" s="38">
        <v>37</v>
      </c>
      <c r="G78" s="39">
        <v>45</v>
      </c>
      <c r="H78" s="35">
        <f t="shared" si="12"/>
        <v>8</v>
      </c>
      <c r="I78" s="38">
        <v>9</v>
      </c>
      <c r="J78" s="39">
        <v>19</v>
      </c>
      <c r="K78" s="35">
        <f t="shared" si="13"/>
        <v>10</v>
      </c>
      <c r="L78" s="38">
        <v>1</v>
      </c>
      <c r="M78" s="39">
        <v>1</v>
      </c>
      <c r="N78" s="30">
        <f t="shared" si="14"/>
        <v>0</v>
      </c>
      <c r="O78" s="30">
        <v>0</v>
      </c>
      <c r="P78" s="30">
        <v>0</v>
      </c>
      <c r="Q78" s="30">
        <v>0</v>
      </c>
      <c r="R78" s="30">
        <f>D78+G78+J78+M78+P78</f>
        <v>498</v>
      </c>
    </row>
    <row r="79" spans="1:18" ht="75" x14ac:dyDescent="0.25">
      <c r="A79" s="30">
        <v>7</v>
      </c>
      <c r="B79" s="24" t="s">
        <v>48</v>
      </c>
      <c r="C79" s="30">
        <v>0</v>
      </c>
      <c r="D79" s="35">
        <v>0</v>
      </c>
      <c r="E79" s="35">
        <f t="shared" si="11"/>
        <v>0</v>
      </c>
      <c r="F79" s="35">
        <v>0</v>
      </c>
      <c r="G79" s="35">
        <v>0</v>
      </c>
      <c r="H79" s="35">
        <f t="shared" si="12"/>
        <v>0</v>
      </c>
      <c r="I79" s="35">
        <v>0</v>
      </c>
      <c r="J79" s="35">
        <v>0</v>
      </c>
      <c r="K79" s="35">
        <f t="shared" si="13"/>
        <v>0</v>
      </c>
      <c r="L79" s="35">
        <v>0</v>
      </c>
      <c r="M79" s="35">
        <v>0</v>
      </c>
      <c r="N79" s="30">
        <f>M79-L79</f>
        <v>0</v>
      </c>
      <c r="O79" s="30">
        <v>0</v>
      </c>
      <c r="P79" s="30">
        <v>0</v>
      </c>
      <c r="Q79" s="30">
        <v>0</v>
      </c>
      <c r="R79" s="30">
        <f>D79+G79+J79+M79+P79</f>
        <v>0</v>
      </c>
    </row>
    <row r="80" spans="1:18" x14ac:dyDescent="0.25">
      <c r="A80" s="33" t="s">
        <v>49</v>
      </c>
      <c r="B80" s="24" t="s">
        <v>42</v>
      </c>
      <c r="C80" s="30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0"/>
      <c r="O80" s="30"/>
      <c r="P80" s="30"/>
      <c r="Q80" s="30"/>
      <c r="R80" s="30"/>
    </row>
    <row r="81" spans="1:18" x14ac:dyDescent="0.25">
      <c r="A81" s="33" t="s">
        <v>50</v>
      </c>
      <c r="B81" s="24" t="s">
        <v>51</v>
      </c>
      <c r="C81" s="30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0"/>
      <c r="O81" s="30"/>
      <c r="P81" s="30"/>
      <c r="Q81" s="30"/>
      <c r="R81" s="30"/>
    </row>
    <row r="82" spans="1:18" ht="45" x14ac:dyDescent="0.25">
      <c r="A82" s="30">
        <v>8</v>
      </c>
      <c r="B82" s="22" t="s">
        <v>52</v>
      </c>
      <c r="C82" s="38">
        <v>118</v>
      </c>
      <c r="D82" s="39">
        <v>112</v>
      </c>
      <c r="E82" s="35">
        <f>D82-C82</f>
        <v>-6</v>
      </c>
      <c r="F82" s="38">
        <v>92</v>
      </c>
      <c r="G82" s="39">
        <v>75</v>
      </c>
      <c r="H82" s="35">
        <f>G82-F82</f>
        <v>-17</v>
      </c>
      <c r="I82" s="38">
        <v>206</v>
      </c>
      <c r="J82" s="39">
        <v>172</v>
      </c>
      <c r="K82" s="35">
        <f t="shared" ref="K82" si="15">J82-I82</f>
        <v>-34</v>
      </c>
      <c r="L82" s="38">
        <v>294</v>
      </c>
      <c r="M82" s="39">
        <v>19</v>
      </c>
      <c r="N82" s="39">
        <f>M82-L82</f>
        <v>-275</v>
      </c>
      <c r="O82" s="30">
        <v>0</v>
      </c>
      <c r="P82" s="30">
        <v>0</v>
      </c>
      <c r="Q82" s="30">
        <v>0</v>
      </c>
      <c r="R82" s="34">
        <f>D82+G82+J82+M82+P82</f>
        <v>378</v>
      </c>
    </row>
    <row r="84" spans="1:18" ht="45.6" customHeight="1" x14ac:dyDescent="0.25">
      <c r="A84" s="50" t="s">
        <v>145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6" spans="1:18" x14ac:dyDescent="0.25">
      <c r="A86" s="29" t="s">
        <v>134</v>
      </c>
    </row>
    <row r="87" spans="1:18" x14ac:dyDescent="0.25">
      <c r="A87" s="44" t="s">
        <v>30</v>
      </c>
      <c r="B87" s="45" t="s">
        <v>53</v>
      </c>
      <c r="C87" s="46" t="s">
        <v>54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8" ht="47.45" customHeight="1" x14ac:dyDescent="0.25">
      <c r="A88" s="44"/>
      <c r="B88" s="45"/>
      <c r="C88" s="47" t="s">
        <v>55</v>
      </c>
      <c r="D88" s="47"/>
      <c r="E88" s="47"/>
      <c r="F88" s="48" t="s">
        <v>56</v>
      </c>
      <c r="G88" s="48"/>
      <c r="H88" s="48"/>
      <c r="I88" s="48" t="s">
        <v>57</v>
      </c>
      <c r="J88" s="48"/>
      <c r="K88" s="48"/>
      <c r="L88" s="49" t="s">
        <v>58</v>
      </c>
      <c r="M88" s="49"/>
      <c r="N88" s="49"/>
      <c r="O88" s="47" t="s">
        <v>59</v>
      </c>
      <c r="P88" s="47"/>
      <c r="Q88" s="47"/>
    </row>
    <row r="89" spans="1:18" ht="45" x14ac:dyDescent="0.25">
      <c r="A89" s="44"/>
      <c r="B89" s="45"/>
      <c r="C89" s="38">
        <v>2022</v>
      </c>
      <c r="D89" s="19">
        <v>2023</v>
      </c>
      <c r="E89" s="20" t="str">
        <f>'[1]3'!$F$8</f>
        <v>динамика изменения показателя %</v>
      </c>
      <c r="F89" s="38">
        <v>2022</v>
      </c>
      <c r="G89" s="28">
        <v>2023</v>
      </c>
      <c r="H89" s="20" t="str">
        <f>'[1]3'!$F$8</f>
        <v>динамика изменения показателя %</v>
      </c>
      <c r="I89" s="38">
        <v>2022</v>
      </c>
      <c r="J89" s="28">
        <v>2023</v>
      </c>
      <c r="K89" s="20" t="str">
        <f>'[1]3'!$F$8</f>
        <v>динамика изменения показателя %</v>
      </c>
      <c r="L89" s="38">
        <v>2022</v>
      </c>
      <c r="M89" s="28">
        <v>2023</v>
      </c>
      <c r="N89" s="20" t="str">
        <f>'[1]3'!$F$8</f>
        <v>динамика изменения показателя %</v>
      </c>
      <c r="O89" s="38">
        <v>2022</v>
      </c>
      <c r="P89" s="28">
        <v>2023</v>
      </c>
      <c r="Q89" s="20" t="str">
        <f>'[1]3'!$F$8</f>
        <v>динамика изменения показателя %</v>
      </c>
    </row>
    <row r="90" spans="1:18" x14ac:dyDescent="0.25">
      <c r="A90" s="21">
        <v>1</v>
      </c>
      <c r="B90" s="21">
        <v>2</v>
      </c>
      <c r="C90" s="21">
        <v>3</v>
      </c>
      <c r="D90" s="21">
        <v>4</v>
      </c>
      <c r="E90" s="21">
        <v>5</v>
      </c>
      <c r="F90" s="21">
        <v>6</v>
      </c>
      <c r="G90" s="21">
        <v>7</v>
      </c>
      <c r="H90" s="21">
        <v>8</v>
      </c>
      <c r="I90" s="21">
        <v>9</v>
      </c>
      <c r="J90" s="21">
        <v>10</v>
      </c>
      <c r="K90" s="21">
        <v>11</v>
      </c>
      <c r="L90" s="21">
        <v>12</v>
      </c>
      <c r="M90" s="21">
        <v>13</v>
      </c>
      <c r="N90" s="21">
        <v>14</v>
      </c>
      <c r="O90" s="21">
        <v>15</v>
      </c>
      <c r="P90" s="21">
        <v>16</v>
      </c>
      <c r="Q90" s="21">
        <v>17</v>
      </c>
    </row>
    <row r="91" spans="1:18" x14ac:dyDescent="0.25">
      <c r="A91" s="19">
        <v>1</v>
      </c>
      <c r="B91" s="22" t="s">
        <v>60</v>
      </c>
      <c r="C91" s="28">
        <v>730</v>
      </c>
      <c r="D91" s="19">
        <v>805</v>
      </c>
      <c r="E91" s="19">
        <f>D91-C91</f>
        <v>75</v>
      </c>
      <c r="F91" s="28">
        <v>901</v>
      </c>
      <c r="G91" s="19">
        <v>550</v>
      </c>
      <c r="H91" s="19">
        <f>G91-F91</f>
        <v>-351</v>
      </c>
      <c r="I91" s="34">
        <v>120</v>
      </c>
      <c r="J91" s="19">
        <v>155</v>
      </c>
      <c r="K91" s="19">
        <f>J91-I91</f>
        <v>35</v>
      </c>
      <c r="L91" s="34">
        <v>149</v>
      </c>
      <c r="M91" s="19">
        <v>190</v>
      </c>
      <c r="N91" s="19">
        <f>M91-L91</f>
        <v>41</v>
      </c>
      <c r="O91" s="19">
        <v>0</v>
      </c>
      <c r="P91" s="19">
        <v>0</v>
      </c>
      <c r="Q91" s="19"/>
    </row>
    <row r="92" spans="1:18" x14ac:dyDescent="0.25">
      <c r="A92" s="23" t="s">
        <v>61</v>
      </c>
      <c r="B92" s="24" t="s">
        <v>62</v>
      </c>
      <c r="C92" s="28">
        <v>0</v>
      </c>
      <c r="D92" s="19">
        <v>0</v>
      </c>
      <c r="E92" s="19"/>
      <c r="F92" s="28">
        <v>0</v>
      </c>
      <c r="G92" s="19">
        <v>0</v>
      </c>
      <c r="H92" s="19"/>
      <c r="I92" s="28">
        <v>0</v>
      </c>
      <c r="J92" s="19">
        <v>0</v>
      </c>
      <c r="K92" s="19"/>
      <c r="L92" s="28">
        <v>0</v>
      </c>
      <c r="M92" s="19">
        <v>0</v>
      </c>
      <c r="N92" s="19"/>
      <c r="O92" s="19">
        <v>0</v>
      </c>
      <c r="P92" s="19">
        <v>0</v>
      </c>
      <c r="Q92" s="19"/>
    </row>
    <row r="93" spans="1:18" x14ac:dyDescent="0.25">
      <c r="A93" s="23" t="s">
        <v>63</v>
      </c>
      <c r="B93" s="22" t="s">
        <v>64</v>
      </c>
      <c r="C93" s="28">
        <v>0</v>
      </c>
      <c r="D93" s="19">
        <v>0</v>
      </c>
      <c r="E93" s="19"/>
      <c r="F93" s="28">
        <v>0</v>
      </c>
      <c r="G93" s="19">
        <v>0</v>
      </c>
      <c r="H93" s="19"/>
      <c r="I93" s="28">
        <v>0</v>
      </c>
      <c r="J93" s="19">
        <v>0</v>
      </c>
      <c r="K93" s="19"/>
      <c r="L93" s="28">
        <v>0</v>
      </c>
      <c r="M93" s="19">
        <v>0</v>
      </c>
      <c r="N93" s="19"/>
      <c r="O93" s="19">
        <v>0</v>
      </c>
      <c r="P93" s="19">
        <v>0</v>
      </c>
      <c r="Q93" s="19"/>
    </row>
    <row r="94" spans="1:18" x14ac:dyDescent="0.25">
      <c r="A94" s="23" t="s">
        <v>65</v>
      </c>
      <c r="B94" s="24" t="s">
        <v>66</v>
      </c>
      <c r="C94" s="28">
        <v>0</v>
      </c>
      <c r="D94" s="19">
        <v>0</v>
      </c>
      <c r="E94" s="19"/>
      <c r="F94" s="28">
        <v>0</v>
      </c>
      <c r="G94" s="19">
        <v>0</v>
      </c>
      <c r="H94" s="19"/>
      <c r="I94" s="28">
        <v>0</v>
      </c>
      <c r="J94" s="19">
        <v>0</v>
      </c>
      <c r="K94" s="19"/>
      <c r="L94" s="28">
        <v>0</v>
      </c>
      <c r="M94" s="19">
        <v>0</v>
      </c>
      <c r="N94" s="19"/>
      <c r="O94" s="19">
        <v>0</v>
      </c>
      <c r="P94" s="19">
        <v>0</v>
      </c>
      <c r="Q94" s="19"/>
    </row>
    <row r="95" spans="1:18" x14ac:dyDescent="0.25">
      <c r="A95" s="23" t="s">
        <v>67</v>
      </c>
      <c r="B95" s="24" t="s">
        <v>68</v>
      </c>
      <c r="C95" s="28">
        <v>0</v>
      </c>
      <c r="D95" s="19">
        <v>0</v>
      </c>
      <c r="E95" s="19"/>
      <c r="F95" s="28">
        <v>0</v>
      </c>
      <c r="G95" s="19">
        <v>0</v>
      </c>
      <c r="H95" s="19"/>
      <c r="I95" s="28">
        <v>0</v>
      </c>
      <c r="J95" s="19">
        <v>0</v>
      </c>
      <c r="K95" s="19"/>
      <c r="L95" s="28">
        <v>0</v>
      </c>
      <c r="M95" s="19">
        <v>0</v>
      </c>
      <c r="N95" s="19"/>
      <c r="O95" s="19">
        <v>0</v>
      </c>
      <c r="P95" s="19">
        <v>0</v>
      </c>
      <c r="Q95" s="19"/>
    </row>
    <row r="96" spans="1:18" x14ac:dyDescent="0.25">
      <c r="A96" s="23" t="s">
        <v>69</v>
      </c>
      <c r="B96" s="24" t="s">
        <v>70</v>
      </c>
      <c r="C96" s="28">
        <v>0</v>
      </c>
      <c r="D96" s="19">
        <v>0</v>
      </c>
      <c r="E96" s="19"/>
      <c r="F96" s="28">
        <v>0</v>
      </c>
      <c r="G96" s="19">
        <v>0</v>
      </c>
      <c r="H96" s="19"/>
      <c r="I96" s="28">
        <v>0</v>
      </c>
      <c r="J96" s="19">
        <v>0</v>
      </c>
      <c r="K96" s="19"/>
      <c r="L96" s="28">
        <v>0</v>
      </c>
      <c r="M96" s="19">
        <v>0</v>
      </c>
      <c r="N96" s="19"/>
      <c r="O96" s="19">
        <v>0</v>
      </c>
      <c r="P96" s="19">
        <v>0</v>
      </c>
      <c r="Q96" s="19"/>
    </row>
    <row r="97" spans="1:17" x14ac:dyDescent="0.25">
      <c r="A97" s="23" t="s">
        <v>71</v>
      </c>
      <c r="B97" s="24" t="s">
        <v>72</v>
      </c>
      <c r="C97" s="28">
        <v>0</v>
      </c>
      <c r="D97" s="19">
        <v>0</v>
      </c>
      <c r="E97" s="19"/>
      <c r="F97" s="28">
        <v>0</v>
      </c>
      <c r="G97" s="19">
        <v>0</v>
      </c>
      <c r="H97" s="19"/>
      <c r="I97" s="28">
        <v>0</v>
      </c>
      <c r="J97" s="19">
        <v>0</v>
      </c>
      <c r="K97" s="19"/>
      <c r="L97" s="28">
        <v>0</v>
      </c>
      <c r="M97" s="19">
        <v>0</v>
      </c>
      <c r="N97" s="19"/>
      <c r="O97" s="19">
        <v>0</v>
      </c>
      <c r="P97" s="19">
        <v>0</v>
      </c>
      <c r="Q97" s="19"/>
    </row>
    <row r="98" spans="1:17" x14ac:dyDescent="0.25">
      <c r="A98" s="19">
        <v>2</v>
      </c>
      <c r="B98" s="24" t="s">
        <v>73</v>
      </c>
      <c r="C98" s="28">
        <v>2</v>
      </c>
      <c r="D98" s="19">
        <v>2</v>
      </c>
      <c r="E98" s="19">
        <f>D98-C98</f>
        <v>0</v>
      </c>
      <c r="F98" s="28">
        <v>0</v>
      </c>
      <c r="G98" s="19">
        <v>0</v>
      </c>
      <c r="H98" s="19"/>
      <c r="I98" s="28">
        <v>0</v>
      </c>
      <c r="J98" s="19">
        <v>0</v>
      </c>
      <c r="K98" s="19"/>
      <c r="L98" s="28">
        <v>0</v>
      </c>
      <c r="M98" s="19">
        <v>0</v>
      </c>
      <c r="N98" s="19"/>
      <c r="O98" s="19">
        <v>0</v>
      </c>
      <c r="P98" s="19">
        <v>0</v>
      </c>
      <c r="Q98" s="19"/>
    </row>
    <row r="99" spans="1:17" ht="30" x14ac:dyDescent="0.25">
      <c r="A99" s="23" t="s">
        <v>74</v>
      </c>
      <c r="B99" s="24" t="s">
        <v>75</v>
      </c>
      <c r="C99" s="28">
        <v>0</v>
      </c>
      <c r="D99" s="19">
        <v>0</v>
      </c>
      <c r="E99" s="19"/>
      <c r="F99" s="28">
        <v>0</v>
      </c>
      <c r="G99" s="19">
        <v>0</v>
      </c>
      <c r="H99" s="19"/>
      <c r="I99" s="28">
        <v>0</v>
      </c>
      <c r="J99" s="19">
        <v>0</v>
      </c>
      <c r="K99" s="19"/>
      <c r="L99" s="28">
        <v>0</v>
      </c>
      <c r="M99" s="19">
        <v>0</v>
      </c>
      <c r="N99" s="19"/>
      <c r="O99" s="19">
        <v>0</v>
      </c>
      <c r="P99" s="19">
        <v>0</v>
      </c>
      <c r="Q99" s="19"/>
    </row>
    <row r="100" spans="1:17" x14ac:dyDescent="0.25">
      <c r="A100" s="23" t="s">
        <v>76</v>
      </c>
      <c r="B100" s="24" t="s">
        <v>77</v>
      </c>
      <c r="C100" s="28">
        <v>2</v>
      </c>
      <c r="D100" s="19">
        <v>2</v>
      </c>
      <c r="E100" s="19">
        <f>D100-C100</f>
        <v>0</v>
      </c>
      <c r="F100" s="28">
        <v>0</v>
      </c>
      <c r="G100" s="19">
        <v>0</v>
      </c>
      <c r="H100" s="19"/>
      <c r="I100" s="28">
        <v>0</v>
      </c>
      <c r="J100" s="19">
        <v>0</v>
      </c>
      <c r="K100" s="19"/>
      <c r="L100" s="28">
        <v>0</v>
      </c>
      <c r="M100" s="19">
        <v>0</v>
      </c>
      <c r="N100" s="19"/>
      <c r="O100" s="19">
        <v>0</v>
      </c>
      <c r="P100" s="19">
        <v>0</v>
      </c>
      <c r="Q100" s="19"/>
    </row>
    <row r="101" spans="1:17" x14ac:dyDescent="0.25">
      <c r="A101" s="23" t="s">
        <v>78</v>
      </c>
      <c r="B101" s="24" t="s">
        <v>79</v>
      </c>
      <c r="C101" s="28">
        <v>0</v>
      </c>
      <c r="D101" s="19">
        <v>0</v>
      </c>
      <c r="E101" s="19"/>
      <c r="F101" s="28">
        <v>0</v>
      </c>
      <c r="G101" s="19">
        <v>0</v>
      </c>
      <c r="H101" s="19"/>
      <c r="I101" s="28">
        <v>0</v>
      </c>
      <c r="J101" s="19">
        <v>0</v>
      </c>
      <c r="K101" s="19"/>
      <c r="L101" s="28">
        <v>0</v>
      </c>
      <c r="M101" s="19">
        <v>0</v>
      </c>
      <c r="N101" s="19"/>
      <c r="O101" s="19">
        <v>0</v>
      </c>
      <c r="P101" s="19">
        <v>0</v>
      </c>
      <c r="Q101" s="19"/>
    </row>
    <row r="102" spans="1:17" x14ac:dyDescent="0.25">
      <c r="A102" s="23" t="s">
        <v>80</v>
      </c>
      <c r="B102" s="22" t="s">
        <v>64</v>
      </c>
      <c r="C102" s="28">
        <v>0</v>
      </c>
      <c r="D102" s="19">
        <v>0</v>
      </c>
      <c r="E102" s="19"/>
      <c r="F102" s="28">
        <v>0</v>
      </c>
      <c r="G102" s="19">
        <v>0</v>
      </c>
      <c r="H102" s="19"/>
      <c r="I102" s="28">
        <v>0</v>
      </c>
      <c r="J102" s="19">
        <v>0</v>
      </c>
      <c r="K102" s="19"/>
      <c r="L102" s="28">
        <v>0</v>
      </c>
      <c r="M102" s="19">
        <v>0</v>
      </c>
      <c r="N102" s="19"/>
      <c r="O102" s="19">
        <v>0</v>
      </c>
      <c r="P102" s="19">
        <v>0</v>
      </c>
      <c r="Q102" s="19"/>
    </row>
    <row r="103" spans="1:17" x14ac:dyDescent="0.25">
      <c r="A103" s="23" t="s">
        <v>81</v>
      </c>
      <c r="B103" s="24" t="s">
        <v>66</v>
      </c>
      <c r="C103" s="28">
        <v>0</v>
      </c>
      <c r="D103" s="19">
        <v>0</v>
      </c>
      <c r="E103" s="19"/>
      <c r="F103" s="28">
        <v>0</v>
      </c>
      <c r="G103" s="19">
        <v>0</v>
      </c>
      <c r="H103" s="19"/>
      <c r="I103" s="28">
        <v>0</v>
      </c>
      <c r="J103" s="19">
        <v>0</v>
      </c>
      <c r="K103" s="19"/>
      <c r="L103" s="28">
        <v>0</v>
      </c>
      <c r="M103" s="19">
        <v>0</v>
      </c>
      <c r="N103" s="19"/>
      <c r="O103" s="19">
        <v>0</v>
      </c>
      <c r="P103" s="19">
        <v>0</v>
      </c>
      <c r="Q103" s="19"/>
    </row>
    <row r="104" spans="1:17" x14ac:dyDescent="0.25">
      <c r="A104" s="23" t="s">
        <v>82</v>
      </c>
      <c r="B104" s="24" t="s">
        <v>68</v>
      </c>
      <c r="C104" s="28">
        <v>0</v>
      </c>
      <c r="D104" s="19">
        <v>0</v>
      </c>
      <c r="E104" s="19"/>
      <c r="F104" s="28">
        <v>0</v>
      </c>
      <c r="G104" s="19">
        <v>0</v>
      </c>
      <c r="H104" s="19"/>
      <c r="I104" s="28">
        <v>0</v>
      </c>
      <c r="J104" s="19">
        <v>0</v>
      </c>
      <c r="K104" s="19"/>
      <c r="L104" s="28">
        <v>0</v>
      </c>
      <c r="M104" s="19">
        <v>0</v>
      </c>
      <c r="N104" s="19"/>
      <c r="O104" s="19">
        <v>0</v>
      </c>
      <c r="P104" s="19">
        <v>0</v>
      </c>
      <c r="Q104" s="19"/>
    </row>
    <row r="105" spans="1:17" x14ac:dyDescent="0.25">
      <c r="A105" s="23" t="s">
        <v>83</v>
      </c>
      <c r="B105" s="24" t="s">
        <v>84</v>
      </c>
      <c r="C105" s="28">
        <v>0</v>
      </c>
      <c r="D105" s="19">
        <v>0</v>
      </c>
      <c r="E105" s="19"/>
      <c r="F105" s="28">
        <v>0</v>
      </c>
      <c r="G105" s="19">
        <v>0</v>
      </c>
      <c r="H105" s="19"/>
      <c r="I105" s="28">
        <v>0</v>
      </c>
      <c r="J105" s="19">
        <v>0</v>
      </c>
      <c r="K105" s="19"/>
      <c r="L105" s="28">
        <v>0</v>
      </c>
      <c r="M105" s="19">
        <v>0</v>
      </c>
      <c r="N105" s="19"/>
      <c r="O105" s="19">
        <v>0</v>
      </c>
      <c r="P105" s="19">
        <v>0</v>
      </c>
      <c r="Q105" s="19"/>
    </row>
    <row r="106" spans="1:17" x14ac:dyDescent="0.25">
      <c r="A106" s="23" t="s">
        <v>85</v>
      </c>
      <c r="B106" s="24" t="s">
        <v>72</v>
      </c>
      <c r="C106" s="28">
        <v>0</v>
      </c>
      <c r="D106" s="19">
        <v>0</v>
      </c>
      <c r="E106" s="19"/>
      <c r="F106" s="28">
        <v>0</v>
      </c>
      <c r="G106" s="19">
        <v>0</v>
      </c>
      <c r="H106" s="19"/>
      <c r="I106" s="28">
        <v>0</v>
      </c>
      <c r="J106" s="19">
        <v>0</v>
      </c>
      <c r="K106" s="19"/>
      <c r="L106" s="28">
        <v>0</v>
      </c>
      <c r="M106" s="19">
        <v>0</v>
      </c>
      <c r="N106" s="19"/>
      <c r="O106" s="19">
        <v>0</v>
      </c>
      <c r="P106" s="19">
        <v>0</v>
      </c>
      <c r="Q106" s="19"/>
    </row>
    <row r="107" spans="1:17" x14ac:dyDescent="0.25">
      <c r="A107" s="23" t="s">
        <v>86</v>
      </c>
      <c r="B107" s="24" t="s">
        <v>87</v>
      </c>
      <c r="C107" s="28">
        <v>343</v>
      </c>
      <c r="D107" s="19">
        <v>524</v>
      </c>
      <c r="E107" s="19">
        <f t="shared" ref="E107:E108" si="16">D107-C107</f>
        <v>181</v>
      </c>
      <c r="F107" s="28">
        <v>0</v>
      </c>
      <c r="G107" s="19">
        <v>0</v>
      </c>
      <c r="H107" s="19"/>
      <c r="I107" s="28">
        <v>0</v>
      </c>
      <c r="J107" s="19">
        <v>0</v>
      </c>
      <c r="K107" s="19"/>
      <c r="L107" s="28">
        <v>0</v>
      </c>
      <c r="M107" s="19">
        <v>0</v>
      </c>
      <c r="N107" s="19"/>
      <c r="O107" s="19">
        <v>0</v>
      </c>
      <c r="P107" s="19">
        <v>0</v>
      </c>
      <c r="Q107" s="19"/>
    </row>
    <row r="108" spans="1:17" x14ac:dyDescent="0.25">
      <c r="A108" s="23" t="s">
        <v>41</v>
      </c>
      <c r="B108" s="24" t="s">
        <v>88</v>
      </c>
      <c r="C108" s="28">
        <v>343</v>
      </c>
      <c r="D108" s="19">
        <v>524</v>
      </c>
      <c r="E108" s="19">
        <f t="shared" si="16"/>
        <v>181</v>
      </c>
      <c r="F108" s="28">
        <v>0</v>
      </c>
      <c r="G108" s="19">
        <v>0</v>
      </c>
      <c r="H108" s="19"/>
      <c r="I108" s="28">
        <v>0</v>
      </c>
      <c r="J108" s="19">
        <v>0</v>
      </c>
      <c r="K108" s="19"/>
      <c r="L108" s="28">
        <v>0</v>
      </c>
      <c r="M108" s="19">
        <v>0</v>
      </c>
      <c r="N108" s="19"/>
      <c r="O108" s="19">
        <v>0</v>
      </c>
      <c r="P108" s="19">
        <v>0</v>
      </c>
      <c r="Q108" s="19"/>
    </row>
    <row r="109" spans="1:17" ht="30" x14ac:dyDescent="0.25">
      <c r="A109" s="23" t="s">
        <v>43</v>
      </c>
      <c r="B109" s="24" t="s">
        <v>89</v>
      </c>
      <c r="C109" s="28">
        <v>0</v>
      </c>
      <c r="D109" s="19">
        <v>0</v>
      </c>
      <c r="E109" s="19"/>
      <c r="F109" s="28">
        <v>0</v>
      </c>
      <c r="G109" s="19">
        <v>0</v>
      </c>
      <c r="H109" s="19"/>
      <c r="I109" s="28">
        <v>0</v>
      </c>
      <c r="J109" s="19">
        <v>0</v>
      </c>
      <c r="K109" s="19"/>
      <c r="L109" s="28">
        <v>0</v>
      </c>
      <c r="M109" s="19">
        <v>0</v>
      </c>
      <c r="N109" s="19"/>
      <c r="O109" s="19">
        <v>0</v>
      </c>
      <c r="P109" s="19">
        <v>0</v>
      </c>
      <c r="Q109" s="19"/>
    </row>
    <row r="110" spans="1:17" x14ac:dyDescent="0.25">
      <c r="A110" s="23" t="s">
        <v>90</v>
      </c>
      <c r="B110" s="24" t="s">
        <v>91</v>
      </c>
      <c r="C110" s="28">
        <v>0</v>
      </c>
      <c r="D110" s="19">
        <v>0</v>
      </c>
      <c r="E110" s="19"/>
      <c r="F110" s="28">
        <v>0</v>
      </c>
      <c r="G110" s="19">
        <v>0</v>
      </c>
      <c r="H110" s="19"/>
      <c r="I110" s="28">
        <v>0</v>
      </c>
      <c r="J110" s="19">
        <v>0</v>
      </c>
      <c r="K110" s="19"/>
      <c r="L110" s="28">
        <v>0</v>
      </c>
      <c r="M110" s="19">
        <v>0</v>
      </c>
      <c r="N110" s="19"/>
      <c r="O110" s="19">
        <v>0</v>
      </c>
      <c r="P110" s="19">
        <v>0</v>
      </c>
      <c r="Q110" s="19"/>
    </row>
    <row r="111" spans="1:17" x14ac:dyDescent="0.25">
      <c r="A111" s="23" t="s">
        <v>92</v>
      </c>
      <c r="B111" s="24" t="s">
        <v>72</v>
      </c>
      <c r="C111" s="28">
        <v>0</v>
      </c>
      <c r="D111" s="19">
        <v>0</v>
      </c>
      <c r="E111" s="19"/>
      <c r="F111" s="28">
        <v>0</v>
      </c>
      <c r="G111" s="19">
        <v>0</v>
      </c>
      <c r="H111" s="19"/>
      <c r="I111" s="28">
        <v>0</v>
      </c>
      <c r="J111" s="19">
        <v>0</v>
      </c>
      <c r="K111" s="19"/>
      <c r="L111" s="28">
        <v>0</v>
      </c>
      <c r="M111" s="19">
        <v>0</v>
      </c>
      <c r="N111" s="19"/>
      <c r="O111" s="19">
        <v>0</v>
      </c>
      <c r="P111" s="19">
        <v>0</v>
      </c>
      <c r="Q111" s="19"/>
    </row>
    <row r="113" spans="1:11" x14ac:dyDescent="0.25">
      <c r="A113" s="40" t="s">
        <v>135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5" spans="1:11" ht="165" x14ac:dyDescent="0.25">
      <c r="A115" s="9" t="s">
        <v>30</v>
      </c>
      <c r="B115" s="11" t="s">
        <v>93</v>
      </c>
      <c r="C115" s="11" t="s">
        <v>94</v>
      </c>
      <c r="D115" s="11" t="s">
        <v>95</v>
      </c>
      <c r="E115" s="11" t="s">
        <v>96</v>
      </c>
      <c r="F115" s="11" t="s">
        <v>97</v>
      </c>
      <c r="G115" s="11" t="s">
        <v>98</v>
      </c>
      <c r="H115" s="11" t="s">
        <v>99</v>
      </c>
      <c r="I115" s="11" t="s">
        <v>100</v>
      </c>
      <c r="J115" s="8" t="s">
        <v>101</v>
      </c>
      <c r="K115" s="8" t="s">
        <v>102</v>
      </c>
    </row>
    <row r="116" spans="1:11" x14ac:dyDescent="0.25">
      <c r="A116" s="4">
        <v>1</v>
      </c>
      <c r="B116" s="4">
        <v>2</v>
      </c>
      <c r="C116" s="4">
        <v>3</v>
      </c>
      <c r="D116" s="4">
        <v>4</v>
      </c>
      <c r="E116" s="4">
        <v>5</v>
      </c>
      <c r="F116" s="4">
        <v>6</v>
      </c>
      <c r="G116" s="4">
        <v>7</v>
      </c>
      <c r="H116" s="4">
        <v>8</v>
      </c>
      <c r="I116" s="4">
        <v>9</v>
      </c>
      <c r="J116" s="4">
        <v>10</v>
      </c>
      <c r="K116" s="4">
        <v>11</v>
      </c>
    </row>
    <row r="117" spans="1:11" ht="165" x14ac:dyDescent="0.25">
      <c r="A117" s="10">
        <v>1</v>
      </c>
      <c r="B117" s="10" t="s">
        <v>106</v>
      </c>
      <c r="C117" s="10" t="s">
        <v>103</v>
      </c>
      <c r="D117" s="11" t="s">
        <v>146</v>
      </c>
      <c r="E117" s="10" t="s">
        <v>147</v>
      </c>
      <c r="F117" s="10" t="s">
        <v>104</v>
      </c>
      <c r="G117" s="10" t="s">
        <v>105</v>
      </c>
      <c r="H117" s="25">
        <v>805</v>
      </c>
      <c r="I117" s="25">
        <v>10</v>
      </c>
      <c r="J117" s="25">
        <v>5</v>
      </c>
      <c r="K117" s="25" t="s">
        <v>120</v>
      </c>
    </row>
    <row r="119" spans="1:11" x14ac:dyDescent="0.25">
      <c r="A119" s="40" t="s">
        <v>136</v>
      </c>
      <c r="B119" s="41"/>
      <c r="C119" s="41"/>
      <c r="D119" s="41"/>
    </row>
    <row r="121" spans="1:11" x14ac:dyDescent="0.25">
      <c r="A121" s="19" t="s">
        <v>30</v>
      </c>
      <c r="B121" s="19" t="s">
        <v>107</v>
      </c>
      <c r="C121" s="42" t="s">
        <v>108</v>
      </c>
      <c r="D121" s="43"/>
    </row>
    <row r="122" spans="1:11" ht="60" x14ac:dyDescent="0.25">
      <c r="A122" s="23">
        <v>1</v>
      </c>
      <c r="B122" s="24" t="s">
        <v>118</v>
      </c>
      <c r="C122" s="73" t="s">
        <v>147</v>
      </c>
      <c r="D122" s="74"/>
    </row>
    <row r="123" spans="1:11" ht="30" x14ac:dyDescent="0.25">
      <c r="A123" s="23" t="s">
        <v>109</v>
      </c>
      <c r="B123" s="24" t="s">
        <v>110</v>
      </c>
      <c r="C123" s="19" t="s">
        <v>111</v>
      </c>
      <c r="D123" s="19">
        <v>550</v>
      </c>
    </row>
    <row r="124" spans="1:11" ht="30" x14ac:dyDescent="0.25">
      <c r="A124" s="23" t="s">
        <v>74</v>
      </c>
      <c r="B124" s="24" t="s">
        <v>112</v>
      </c>
      <c r="C124" s="19" t="s">
        <v>111</v>
      </c>
      <c r="D124" s="19">
        <v>550</v>
      </c>
    </row>
    <row r="125" spans="1:11" ht="45" x14ac:dyDescent="0.25">
      <c r="A125" s="23" t="s">
        <v>80</v>
      </c>
      <c r="B125" s="24" t="s">
        <v>113</v>
      </c>
      <c r="C125" s="19" t="s">
        <v>111</v>
      </c>
      <c r="D125" s="19">
        <v>155</v>
      </c>
    </row>
    <row r="126" spans="1:11" ht="45" x14ac:dyDescent="0.25">
      <c r="A126" s="23" t="s">
        <v>86</v>
      </c>
      <c r="B126" s="24" t="s">
        <v>114</v>
      </c>
      <c r="C126" s="19" t="s">
        <v>115</v>
      </c>
      <c r="D126" s="19">
        <v>3</v>
      </c>
    </row>
    <row r="127" spans="1:11" ht="30" x14ac:dyDescent="0.25">
      <c r="A127" s="23" t="s">
        <v>116</v>
      </c>
      <c r="B127" s="24" t="s">
        <v>117</v>
      </c>
      <c r="C127" s="19" t="s">
        <v>115</v>
      </c>
      <c r="D127" s="19">
        <v>3</v>
      </c>
    </row>
    <row r="128" spans="1:11" x14ac:dyDescent="0.25">
      <c r="A128" s="12"/>
      <c r="B128" s="13"/>
    </row>
    <row r="129" spans="1:8" ht="17.45" customHeight="1" x14ac:dyDescent="0.25">
      <c r="A129" s="54" t="s">
        <v>137</v>
      </c>
      <c r="B129" s="55"/>
      <c r="C129" s="55"/>
      <c r="D129" s="55"/>
      <c r="E129" s="7"/>
      <c r="F129" s="7"/>
      <c r="G129" s="7"/>
      <c r="H129" s="7"/>
    </row>
    <row r="130" spans="1:8" ht="14.45" customHeight="1" x14ac:dyDescent="0.25">
      <c r="A130" s="69" t="s">
        <v>138</v>
      </c>
      <c r="B130" s="61"/>
      <c r="C130" s="61"/>
      <c r="D130" s="61"/>
      <c r="E130" s="61"/>
      <c r="F130" s="61"/>
      <c r="G130" s="61"/>
      <c r="H130" s="61"/>
    </row>
    <row r="131" spans="1:8" ht="14.45" customHeight="1" x14ac:dyDescent="0.25">
      <c r="A131" s="61" t="s">
        <v>119</v>
      </c>
      <c r="B131" s="61"/>
      <c r="C131" s="61"/>
      <c r="D131" s="61"/>
      <c r="E131" s="61"/>
      <c r="F131" s="61"/>
      <c r="G131" s="61"/>
      <c r="H131" s="61"/>
    </row>
    <row r="132" spans="1:8" ht="14.45" customHeight="1" x14ac:dyDescent="0.25">
      <c r="A132" s="60" t="s">
        <v>148</v>
      </c>
      <c r="B132" s="61"/>
      <c r="C132" s="61"/>
      <c r="D132" s="61"/>
      <c r="E132" s="61"/>
      <c r="F132" s="61"/>
      <c r="G132" s="61"/>
      <c r="H132" s="61"/>
    </row>
    <row r="133" spans="1:8" x14ac:dyDescent="0.25">
      <c r="A133" s="40" t="s">
        <v>139</v>
      </c>
      <c r="B133" s="41"/>
      <c r="C133" s="41"/>
      <c r="D133" s="41"/>
      <c r="E133" s="41"/>
      <c r="F133" s="41"/>
      <c r="G133" s="41"/>
      <c r="H133" s="41"/>
    </row>
    <row r="134" spans="1:8" ht="15.75" x14ac:dyDescent="0.25">
      <c r="A134" s="75"/>
      <c r="B134" s="75"/>
      <c r="C134" s="75"/>
    </row>
    <row r="135" spans="1:8" x14ac:dyDescent="0.25">
      <c r="A135" s="76" t="s">
        <v>124</v>
      </c>
      <c r="B135" s="76"/>
    </row>
    <row r="136" spans="1:8" x14ac:dyDescent="0.25">
      <c r="A136" s="26"/>
    </row>
    <row r="137" spans="1:8" ht="57.6" customHeight="1" x14ac:dyDescent="0.25">
      <c r="A137" s="72" t="s">
        <v>121</v>
      </c>
      <c r="B137" s="72"/>
    </row>
    <row r="138" spans="1:8" ht="39" customHeight="1" x14ac:dyDescent="0.25">
      <c r="A138" s="72" t="s">
        <v>122</v>
      </c>
      <c r="B138" s="72"/>
    </row>
    <row r="139" spans="1:8" ht="37.9" customHeight="1" x14ac:dyDescent="0.25">
      <c r="A139" s="72" t="s">
        <v>140</v>
      </c>
      <c r="B139" s="72"/>
    </row>
    <row r="140" spans="1:8" ht="34.9" customHeight="1" x14ac:dyDescent="0.25">
      <c r="A140" s="72" t="s">
        <v>123</v>
      </c>
      <c r="B140" s="72"/>
    </row>
  </sheetData>
  <mergeCells count="68">
    <mergeCell ref="A139:B139"/>
    <mergeCell ref="A140:B140"/>
    <mergeCell ref="C122:D122"/>
    <mergeCell ref="A134:C134"/>
    <mergeCell ref="A135:B135"/>
    <mergeCell ref="A137:B137"/>
    <mergeCell ref="A138:B138"/>
    <mergeCell ref="A130:H130"/>
    <mergeCell ref="A131:H131"/>
    <mergeCell ref="A132:H132"/>
    <mergeCell ref="A133:H133"/>
    <mergeCell ref="A129:D129"/>
    <mergeCell ref="C43:C44"/>
    <mergeCell ref="D43:D44"/>
    <mergeCell ref="A14:E14"/>
    <mergeCell ref="A23:E23"/>
    <mergeCell ref="A24:F24"/>
    <mergeCell ref="E43:E44"/>
    <mergeCell ref="A28:A29"/>
    <mergeCell ref="B28:B29"/>
    <mergeCell ref="C28:E28"/>
    <mergeCell ref="A31:A32"/>
    <mergeCell ref="C31:C32"/>
    <mergeCell ref="D31:D32"/>
    <mergeCell ref="E31:E32"/>
    <mergeCell ref="B31:B32"/>
    <mergeCell ref="B37:B38"/>
    <mergeCell ref="B43:B44"/>
    <mergeCell ref="A1:F3"/>
    <mergeCell ref="A4:F5"/>
    <mergeCell ref="A60:E60"/>
    <mergeCell ref="A6:E6"/>
    <mergeCell ref="A7:E7"/>
    <mergeCell ref="A49:A50"/>
    <mergeCell ref="C49:C50"/>
    <mergeCell ref="D49:D50"/>
    <mergeCell ref="E49:E50"/>
    <mergeCell ref="A27:E27"/>
    <mergeCell ref="A58:E58"/>
    <mergeCell ref="A37:A38"/>
    <mergeCell ref="C37:C38"/>
    <mergeCell ref="D37:D38"/>
    <mergeCell ref="E37:E38"/>
    <mergeCell ref="A43:A44"/>
    <mergeCell ref="R67:R69"/>
    <mergeCell ref="A84:Q84"/>
    <mergeCell ref="B49:B50"/>
    <mergeCell ref="A64:Q64"/>
    <mergeCell ref="A65:Q65"/>
    <mergeCell ref="A67:A69"/>
    <mergeCell ref="B67:B69"/>
    <mergeCell ref="C67:Q67"/>
    <mergeCell ref="C68:E68"/>
    <mergeCell ref="F68:H68"/>
    <mergeCell ref="I68:K68"/>
    <mergeCell ref="L68:N68"/>
    <mergeCell ref="O68:Q68"/>
    <mergeCell ref="A113:K113"/>
    <mergeCell ref="C121:D121"/>
    <mergeCell ref="A119:D119"/>
    <mergeCell ref="A87:A89"/>
    <mergeCell ref="B87:B89"/>
    <mergeCell ref="C87:Q87"/>
    <mergeCell ref="C88:E88"/>
    <mergeCell ref="F88:H88"/>
    <mergeCell ref="I88:K88"/>
    <mergeCell ref="L88:N88"/>
    <mergeCell ref="O88:Q88"/>
  </mergeCells>
  <pageMargins left="0.7" right="0.7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2024-04-08T11:34:28Z</dcterms:modified>
</cp:coreProperties>
</file>